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26" i="1" l="1"/>
  <c r="H62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<sst xmlns="http://schemas.openxmlformats.org/spreadsheetml/2006/main" count="63" uniqueCount="35">
  <si>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</si>
  <si>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</si>
  <si>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</si>
  <si>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</si>
  <si>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</si>
  <si>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</si>
  <si>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</si>
  <si>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</si>
  <si>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</si>
  <si>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</si>
  <si>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</si>
  <si>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</si>
  <si>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</si>
  <si>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</si>
  <si>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</si>
  <si>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</si>
  <si>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</si>
  <si>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</si>
  <si>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</si>
  <si>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</si>
  <si>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</si>
  <si>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</si>
  <si>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</si>
  <si>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</si>
  <si>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</si>
  <si>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</si>
  <si>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</si>
  <si>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</si>
  <si>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</si>
  <si>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</si>
  <si>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</si>
  <si>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</si>
  <si>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14.01.2026 </t>
  </si>
  <si>
    <t>Primljena i neutrošena participacija od 14.01.2026</t>
  </si>
  <si>
    <t xml:space="preserve">Dana 14.01.2026.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</si>
</sst>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I30" sqref="I30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39" t="s">
        <v>3</v>
      </c>
      <c r="C11" s="40"/>
      <c r="D11" s="40"/>
      <c r="E11" s="40"/>
      <c r="F11" s="41"/>
      <c r="G11" s="29" t="s">
        <v>4</v>
      </c>
      <c r="H11" s="29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1">
        <v>46036</v>
      </c>
      <c r="H12" s="22">
        <v>6157138.0700000003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36" t="s">
        <v>7</v>
      </c>
      <c r="C13" s="36"/>
      <c r="D13" s="36"/>
      <c r="E13" s="36"/>
      <c r="F13" s="36"/>
      <c r="G13" s="10">
        <v>46036</v>
      </c>
      <c r="H13" s="1">
        <f>H14+H31-H39-H55</f>
        <v>82359.489999999947</v>
      </c>
      <c r="I13" s="5"/>
      <c r="J13" s="5"/>
      <c r="K13" s="3"/>
      <c r="L13" s="3"/>
      <c r="M13" s="13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3">
        <v>46036</v>
      </c>
      <c r="H14" s="24">
        <f>SUM(H15:H30)</f>
        <v>54985.629999999946</v>
      </c>
      <c r="I14" s="14"/>
      <c r="J14" s="5"/>
      <c r="K14" s="13"/>
      <c r="L14" s="3"/>
      <c r="M14" s="13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1"/>
      <c r="H15" s="6">
        <v>0</v>
      </c>
      <c r="I15" s="15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1"/>
      <c r="H16" s="6">
        <v>0</v>
      </c>
      <c r="I16" s="15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1"/>
      <c r="H17" s="6">
        <v>0</v>
      </c>
      <c r="I17" s="15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1"/>
      <c r="H18" s="4">
        <v>0</v>
      </c>
      <c r="I18" s="15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1"/>
      <c r="H19" s="16">
        <v>0</v>
      </c>
      <c r="I19" s="15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1"/>
      <c r="H20" s="4">
        <v>0</v>
      </c>
      <c r="I20" s="15"/>
      <c r="J20" s="5"/>
    </row>
    <row r="21" spans="2:13" x14ac:dyDescent="0.25">
      <c r="B21" s="30" t="s">
        <v>13</v>
      </c>
      <c r="C21" s="31"/>
      <c r="D21" s="31"/>
      <c r="E21" s="31"/>
      <c r="F21" s="32"/>
      <c r="G21" s="11"/>
      <c r="H21" s="4">
        <v>0</v>
      </c>
      <c r="I21" s="15"/>
      <c r="J21" s="5"/>
    </row>
    <row r="22" spans="2:13" x14ac:dyDescent="0.25">
      <c r="B22" s="30" t="s">
        <v>26</v>
      </c>
      <c r="C22" s="31"/>
      <c r="D22" s="31"/>
      <c r="E22" s="31"/>
      <c r="F22" s="32"/>
      <c r="G22" s="11"/>
      <c r="H22" s="4">
        <v>0</v>
      </c>
      <c r="I22" s="15"/>
      <c r="J22" s="5"/>
    </row>
    <row r="23" spans="2:13" x14ac:dyDescent="0.25">
      <c r="B23" s="30" t="s">
        <v>14</v>
      </c>
      <c r="C23" s="31"/>
      <c r="D23" s="31"/>
      <c r="E23" s="31"/>
      <c r="F23" s="32"/>
      <c r="G23" s="11"/>
      <c r="H23" s="4">
        <v>0</v>
      </c>
      <c r="I23" s="15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1"/>
      <c r="H24" s="4">
        <v>0</v>
      </c>
      <c r="I24" s="15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0" t="s">
        <v>16</v>
      </c>
      <c r="C26" s="31"/>
      <c r="D26" s="31"/>
      <c r="E26" s="31"/>
      <c r="F26" s="32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1"/>
      <c r="H27" s="4">
        <v>0</v>
      </c>
      <c r="I27" s="15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1"/>
      <c r="H28" s="4">
        <v>0</v>
      </c>
      <c r="I28" s="15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1"/>
      <c r="H29" s="4">
        <v>0</v>
      </c>
      <c r="I29" s="15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1"/>
      <c r="H30" s="4">
        <f>600+5900+4750-4442.63-6+700+5650+3700+11650+2750-6-6+4200+4150+3000-15210+8550+2550-142.89+7750+4250</f>
        <v>50336.479999999996</v>
      </c>
      <c r="I30" s="15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3">
        <v>46036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2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2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2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2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2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2"/>
      <c r="H38" s="4"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9">
        <v>46036</v>
      </c>
      <c r="H39" s="20">
        <f>SUM(H40:H54)</f>
        <v>1223.1600000000001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1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1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1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1"/>
      <c r="H43" s="4">
        <v>0</v>
      </c>
      <c r="I43" s="5"/>
      <c r="J43" s="14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1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1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1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1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1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1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1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1"/>
      <c r="H51" s="4">
        <f>1217.16+6</f>
        <v>1223.1600000000001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1"/>
      <c r="H52" s="4">
        <v>0</v>
      </c>
      <c r="I52" s="18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1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1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9">
        <v>46036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2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2"/>
      <c r="H57" s="4">
        <v>0</v>
      </c>
      <c r="I57" s="5"/>
      <c r="J57" s="14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2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2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2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2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6">
        <v>46036</v>
      </c>
      <c r="H62" s="27">
        <f>6082460.98-7682.4</f>
        <v>6074778.5800000001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2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5"/>
      <c r="H64" s="28">
        <f>H14+H31-H39-H55+H62-H63</f>
        <v>6157138.0700000003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2026-01-15T06:39:45Z</dcterms:modified>
  <cp:category/>
  <cp:contentStatus/>
</cp:coreProperties>
</file>